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EC52DD7-DDEC-4BF3-9678-0E36976A8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V6" i="2" l="1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5" i="2"/>
  <c r="AT44" i="2"/>
  <c r="AT43" i="2"/>
  <c r="AT42" i="2"/>
  <c r="AU42" i="2" s="1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5" i="2"/>
  <c r="AS44" i="2" l="1"/>
  <c r="AS43" i="2"/>
  <c r="AS42" i="2"/>
  <c r="AR44" i="2" l="1"/>
  <c r="AR43" i="2"/>
  <c r="AR42" i="2"/>
  <c r="AQ43" i="2" l="1"/>
  <c r="AQ44" i="2"/>
  <c r="AQ42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<sst xmlns="http://schemas.openxmlformats.org/spreadsheetml/2006/main" count="53" uniqueCount="47">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</sst>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5" fillId="2" borderId="0" xfId="0" applyNumberFormat="1" applyFont="1" applyFill="1" applyAlignment="1">
      <alignment horizontal="center" vertical="center"/>
    </xf>
    <xf numFmtId="0" fontId="1" fillId="0" borderId="1" xfId="9" applyFont="1" applyBorder="1" applyAlignment="1">
      <alignment wrapText="1"/>
    </xf>
    <xf numFmtId="0" fontId="0" fillId="0" borderId="0" xfId="0"/>
    <xf numFmtId="0" fontId="1" fillId="0" borderId="1" xfId="7" applyFont="1" applyBorder="1" applyAlignment="1">
      <alignment horizontal="left" wrapText="1"/>
    </xf>
    <xf numFmtId="0" fontId="3" fillId="0" borderId="0" xfId="1" applyFont="1" applyAlignment="1">
      <alignment horizontal="left"/>
    </xf>
    <xf numFmtId="2" fontId="1" fillId="0" borderId="1" xfId="9" applyNumberFormat="1" applyFont="1" applyBorder="1" applyAlignment="1">
      <alignment horizontal="right" wrapText="1"/>
    </xf>
    <xf numFmtId="2" fontId="1" fillId="0" borderId="0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72"/>
  <sheetViews>
    <sheetView tabSelected="1" workbookViewId="0">
      <pane xSplit="1" ySplit="2" topLeftCell="AI32" activePane="bottomRight" state="frozen"/>
      <selection pane="topRight" activeCell="B1" sqref="B1"/>
      <selection pane="bottomLeft" activeCell="A3" sqref="A3"/>
      <selection pane="bottomRight" activeCell="AV42" sqref="AV42"/>
    </sheetView>
  </sheetViews>
  <sheetFormatPr defaultRowHeight="15" x14ac:dyDescent="0.25"/>
  <cols>
    <col min="1" max="1" width="15.28515625" style="2" customWidth="1"/>
    <col min="2" max="2" width="9.140625" style="2"/>
    <col min="3" max="46" width="9.140625" style="3"/>
    <col min="47" max="48" width="29" style="45" customWidth="1"/>
    <col min="49" max="49" width="9.140625" style="2" customWidth="1"/>
    <col min="50" max="16384" width="9.140625" style="2"/>
  </cols>
  <sheetData>
    <row r="2" spans="1:49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6"/>
      <c r="AV2" s="46"/>
    </row>
    <row r="3" spans="1:49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47" t="s">
        <v>40</v>
      </c>
      <c r="AV3" s="47" t="s">
        <v>41</v>
      </c>
    </row>
    <row r="4" spans="1:49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47"/>
      <c r="AV4" s="47"/>
    </row>
    <row r="5" spans="1:49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7">
        <v>163.30769230769232</v>
      </c>
      <c r="AT5" s="58">
        <v>162</v>
      </c>
      <c r="AU5" s="48">
        <f>(AT5-AH5)/AH5*100</f>
        <v>10.135970333745362</v>
      </c>
      <c r="AV5" s="48">
        <f>(AT5-AS5)/AS5*100</f>
        <v>-0.80075365049459102</v>
      </c>
      <c r="AW5" s="21"/>
    </row>
    <row r="6" spans="1:49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7">
        <v>160.25</v>
      </c>
      <c r="AT6" s="58">
        <v>159.80000000000001</v>
      </c>
      <c r="AU6" s="48">
        <f t="shared" ref="AU6:AU42" si="0">(AT6-AH6)/AH6*100</f>
        <v>11.35888501742161</v>
      </c>
      <c r="AV6" s="48">
        <f t="shared" ref="AV6:AV42" si="1">(AT6-AS6)/AS6*100</f>
        <v>-0.2808112324492909</v>
      </c>
      <c r="AW6" s="21"/>
    </row>
    <row r="7" spans="1:49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7">
        <v>161.125</v>
      </c>
      <c r="AT7" s="58">
        <v>161</v>
      </c>
      <c r="AU7" s="48">
        <f t="shared" si="0"/>
        <v>11.264685556323437</v>
      </c>
      <c r="AV7" s="48">
        <f t="shared" si="1"/>
        <v>-7.7579519006982151E-2</v>
      </c>
      <c r="AW7" s="21"/>
    </row>
    <row r="8" spans="1:49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7">
        <v>162.66666666666666</v>
      </c>
      <c r="AT8" s="58">
        <v>162.0909090909</v>
      </c>
      <c r="AU8" s="48">
        <f t="shared" si="0"/>
        <v>11.927181418700568</v>
      </c>
      <c r="AV8" s="48">
        <f t="shared" si="1"/>
        <v>-0.35394932936474921</v>
      </c>
      <c r="AW8" s="21"/>
    </row>
    <row r="9" spans="1:49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7">
        <v>162.61538461538461</v>
      </c>
      <c r="AT9" s="58">
        <v>163</v>
      </c>
      <c r="AU9" s="48">
        <f t="shared" si="0"/>
        <v>11.52631578947368</v>
      </c>
      <c r="AV9" s="48">
        <f t="shared" si="1"/>
        <v>0.23651844843897959</v>
      </c>
      <c r="AW9" s="21"/>
    </row>
    <row r="10" spans="1:49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7">
        <v>161.14285714285714</v>
      </c>
      <c r="AT10" s="58">
        <v>160.375</v>
      </c>
      <c r="AU10" s="48">
        <f t="shared" si="0"/>
        <v>11.371527777777777</v>
      </c>
      <c r="AV10" s="48">
        <f t="shared" si="1"/>
        <v>-0.47650709219857906</v>
      </c>
      <c r="AW10" s="21"/>
    </row>
    <row r="11" spans="1:49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7">
        <v>161.46153846153845</v>
      </c>
      <c r="AT11" s="58">
        <v>161</v>
      </c>
      <c r="AU11" s="48">
        <f t="shared" si="0"/>
        <v>9.7535395909803739</v>
      </c>
      <c r="AV11" s="48">
        <f t="shared" si="1"/>
        <v>-0.28585040495473496</v>
      </c>
      <c r="AW11" s="21"/>
    </row>
    <row r="12" spans="1:49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7">
        <v>161.64750000000001</v>
      </c>
      <c r="AT12" s="58">
        <v>161.5</v>
      </c>
      <c r="AU12" s="48">
        <f t="shared" si="0"/>
        <v>10.051107325383304</v>
      </c>
      <c r="AV12" s="48">
        <f t="shared" si="1"/>
        <v>-9.1247931455796072E-2</v>
      </c>
      <c r="AW12" s="21"/>
    </row>
    <row r="13" spans="1:49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7">
        <v>162.90909090909091</v>
      </c>
      <c r="AT13" s="58">
        <v>161.9</v>
      </c>
      <c r="AU13" s="48">
        <f t="shared" si="0"/>
        <v>11.229007633587452</v>
      </c>
      <c r="AV13" s="48">
        <f t="shared" si="1"/>
        <v>-0.6194196428571378</v>
      </c>
      <c r="AW13" s="21"/>
    </row>
    <row r="14" spans="1:49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7">
        <v>165.875</v>
      </c>
      <c r="AT14" s="58">
        <v>162.88235294117646</v>
      </c>
      <c r="AU14" s="48">
        <f t="shared" si="0"/>
        <v>10.851452448269818</v>
      </c>
      <c r="AV14" s="48">
        <f t="shared" si="1"/>
        <v>-1.8041579857263217</v>
      </c>
      <c r="AW14" s="21"/>
    </row>
    <row r="15" spans="1:49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7">
        <v>159.45454545454547</v>
      </c>
      <c r="AT15" s="58">
        <v>159.38461538461539</v>
      </c>
      <c r="AU15" s="48">
        <f t="shared" si="0"/>
        <v>8.7331088468100599</v>
      </c>
      <c r="AV15" s="48">
        <f t="shared" si="1"/>
        <v>-4.3855802122627546E-2</v>
      </c>
      <c r="AW15" s="21"/>
    </row>
    <row r="16" spans="1:49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7">
        <v>162.5</v>
      </c>
      <c r="AT16" s="58">
        <v>161.9</v>
      </c>
      <c r="AU16" s="48">
        <f t="shared" si="0"/>
        <v>11.326129666011802</v>
      </c>
      <c r="AV16" s="48">
        <f t="shared" si="1"/>
        <v>-0.36923076923076575</v>
      </c>
      <c r="AW16" s="21"/>
    </row>
    <row r="17" spans="1:49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7">
        <v>160.79999999999998</v>
      </c>
      <c r="AT17" s="58">
        <v>161.00615384615401</v>
      </c>
      <c r="AU17" s="48">
        <f t="shared" si="0"/>
        <v>11.452609158679564</v>
      </c>
      <c r="AV17" s="48">
        <f t="shared" si="1"/>
        <v>0.12820512820523869</v>
      </c>
      <c r="AW17" s="21"/>
    </row>
    <row r="18" spans="1:49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7">
        <v>160.3111111111111</v>
      </c>
      <c r="AT18" s="58">
        <v>161.15294117647062</v>
      </c>
      <c r="AU18" s="48">
        <f t="shared" si="0"/>
        <v>10.681965093729826</v>
      </c>
      <c r="AV18" s="48">
        <f t="shared" si="1"/>
        <v>0.52512271889628859</v>
      </c>
      <c r="AW18" s="21"/>
    </row>
    <row r="19" spans="1:49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7">
        <v>160.16666666666666</v>
      </c>
      <c r="AT19" s="58">
        <v>160.94999999999999</v>
      </c>
      <c r="AU19" s="48">
        <f t="shared" si="0"/>
        <v>10.284159613059417</v>
      </c>
      <c r="AV19" s="48">
        <f t="shared" si="1"/>
        <v>0.48907388137356805</v>
      </c>
      <c r="AW19" s="21"/>
    </row>
    <row r="20" spans="1:49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7">
        <v>160.66666666666666</v>
      </c>
      <c r="AT20" s="58">
        <v>161.666666666667</v>
      </c>
      <c r="AU20" s="48">
        <f t="shared" si="0"/>
        <v>11.957525392428666</v>
      </c>
      <c r="AV20" s="48">
        <f t="shared" si="1"/>
        <v>0.62240663900436166</v>
      </c>
      <c r="AW20" s="21"/>
    </row>
    <row r="21" spans="1:49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7">
        <v>161.97826086956522</v>
      </c>
      <c r="AT21" s="58">
        <v>161.611111111111</v>
      </c>
      <c r="AU21" s="48">
        <f t="shared" si="0"/>
        <v>10.457747400947881</v>
      </c>
      <c r="AV21" s="48">
        <f t="shared" si="1"/>
        <v>-0.22666607017707732</v>
      </c>
      <c r="AW21" s="21"/>
    </row>
    <row r="22" spans="1:49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7">
        <v>159.41176470588201</v>
      </c>
      <c r="AT22" s="58">
        <v>159.538461538462</v>
      </c>
      <c r="AU22" s="48">
        <f t="shared" si="0"/>
        <v>9.6826923076926175</v>
      </c>
      <c r="AV22" s="48">
        <f t="shared" si="1"/>
        <v>7.9477717854609636E-2</v>
      </c>
      <c r="AW22" s="21"/>
    </row>
    <row r="23" spans="1:49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7">
        <v>158.16923076923101</v>
      </c>
      <c r="AT23" s="58">
        <v>161.461538461538</v>
      </c>
      <c r="AU23" s="48">
        <f t="shared" si="0"/>
        <v>11.593287921581338</v>
      </c>
      <c r="AV23" s="48">
        <f t="shared" si="1"/>
        <v>2.0815095807796338</v>
      </c>
      <c r="AW23" s="21"/>
    </row>
    <row r="24" spans="1:49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7">
        <v>158.92307692307699</v>
      </c>
      <c r="AT24" s="58">
        <v>160.85714285714286</v>
      </c>
      <c r="AU24" s="48">
        <f t="shared" si="0"/>
        <v>10.66658958200845</v>
      </c>
      <c r="AV24" s="48">
        <f t="shared" si="1"/>
        <v>1.2169824367307021</v>
      </c>
      <c r="AW24" s="21"/>
    </row>
    <row r="25" spans="1:49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7">
        <v>156.4</v>
      </c>
      <c r="AT25" s="58">
        <v>160.25</v>
      </c>
      <c r="AU25" s="48">
        <f t="shared" si="0"/>
        <v>10.517241379310345</v>
      </c>
      <c r="AV25" s="48">
        <f t="shared" si="1"/>
        <v>2.4616368286444974</v>
      </c>
      <c r="AW25" s="21"/>
    </row>
    <row r="26" spans="1:49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7">
        <v>158.64705882352942</v>
      </c>
      <c r="AT26" s="58">
        <v>166.5</v>
      </c>
      <c r="AU26" s="48">
        <f t="shared" si="0"/>
        <v>13.873961895456539</v>
      </c>
      <c r="AV26" s="48">
        <f t="shared" si="1"/>
        <v>4.9499443826473799</v>
      </c>
      <c r="AW26" s="21"/>
    </row>
    <row r="27" spans="1:49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7">
        <v>165.71428571428572</v>
      </c>
      <c r="AT27" s="58">
        <v>162.857142857143</v>
      </c>
      <c r="AU27" s="48">
        <f t="shared" si="0"/>
        <v>11.972061551893926</v>
      </c>
      <c r="AV27" s="48">
        <f t="shared" si="1"/>
        <v>-1.7241379310343994</v>
      </c>
      <c r="AW27" s="21"/>
    </row>
    <row r="28" spans="1:49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7">
        <v>164.8</v>
      </c>
      <c r="AT28" s="58">
        <v>162.5</v>
      </c>
      <c r="AU28" s="48">
        <f t="shared" si="0"/>
        <v>11.192570869990227</v>
      </c>
      <c r="AV28" s="48">
        <f t="shared" si="1"/>
        <v>-1.3956310679611719</v>
      </c>
      <c r="AW28" s="21"/>
    </row>
    <row r="29" spans="1:49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7">
        <v>159.45238095238096</v>
      </c>
      <c r="AT29" s="58">
        <v>159.88235294117601</v>
      </c>
      <c r="AU29" s="48">
        <f t="shared" si="0"/>
        <v>10.263691683569661</v>
      </c>
      <c r="AV29" s="48">
        <f t="shared" si="1"/>
        <v>0.26965542077634658</v>
      </c>
      <c r="AW29" s="21"/>
    </row>
    <row r="30" spans="1:49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7">
        <v>158.92307692307693</v>
      </c>
      <c r="AT30" s="58">
        <v>160.21428571428601</v>
      </c>
      <c r="AU30" s="48">
        <f t="shared" si="0"/>
        <v>10.112911143839181</v>
      </c>
      <c r="AV30" s="48">
        <f t="shared" si="1"/>
        <v>0.81247406997666716</v>
      </c>
      <c r="AW30" s="21"/>
    </row>
    <row r="31" spans="1:49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7">
        <v>156.555555555556</v>
      </c>
      <c r="AT31" s="58">
        <v>158.375</v>
      </c>
      <c r="AU31" s="48">
        <f t="shared" si="0"/>
        <v>8.774038461538467</v>
      </c>
      <c r="AV31" s="48">
        <f t="shared" si="1"/>
        <v>1.162171753016038</v>
      </c>
      <c r="AW31" s="21"/>
    </row>
    <row r="32" spans="1:49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7">
        <v>160.90833333333333</v>
      </c>
      <c r="AT32" s="58">
        <v>160.75</v>
      </c>
      <c r="AU32" s="48">
        <f t="shared" si="0"/>
        <v>10.86206896551724</v>
      </c>
      <c r="AV32" s="48">
        <f t="shared" si="1"/>
        <v>-9.8399709979800978E-2</v>
      </c>
      <c r="AW32" s="21"/>
    </row>
    <row r="33" spans="1:49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7">
        <v>161</v>
      </c>
      <c r="AT33" s="58">
        <v>159.61538461538461</v>
      </c>
      <c r="AU33" s="48">
        <f t="shared" si="0"/>
        <v>10.039633805962096</v>
      </c>
      <c r="AV33" s="48">
        <f t="shared" si="1"/>
        <v>-0.86000955566173098</v>
      </c>
      <c r="AW33" s="21"/>
    </row>
    <row r="34" spans="1:49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7">
        <v>159.57142857142858</v>
      </c>
      <c r="AT34" s="58">
        <v>159.69230769230768</v>
      </c>
      <c r="AU34" s="48">
        <f t="shared" si="0"/>
        <v>10.132625994694951</v>
      </c>
      <c r="AV34" s="48">
        <f t="shared" si="1"/>
        <v>7.5752358652969462E-2</v>
      </c>
      <c r="AW34" s="21"/>
    </row>
    <row r="35" spans="1:49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7">
        <v>160.11764705882354</v>
      </c>
      <c r="AT35" s="58">
        <v>159.80000000000001</v>
      </c>
      <c r="AU35" s="48">
        <f t="shared" si="0"/>
        <v>10.048780487804878</v>
      </c>
      <c r="AV35" s="48">
        <f t="shared" si="1"/>
        <v>-0.19838354151359003</v>
      </c>
      <c r="AW35" s="21"/>
    </row>
    <row r="36" spans="1:49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7">
        <v>159.42857142857142</v>
      </c>
      <c r="AT36" s="58">
        <v>162.6</v>
      </c>
      <c r="AU36" s="48">
        <f t="shared" si="0"/>
        <v>11.369863013698627</v>
      </c>
      <c r="AV36" s="48">
        <f t="shared" si="1"/>
        <v>1.9892473118279612</v>
      </c>
      <c r="AW36" s="21"/>
    </row>
    <row r="37" spans="1:49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7">
        <v>160.05555555555554</v>
      </c>
      <c r="AT37" s="58">
        <v>160.625</v>
      </c>
      <c r="AU37" s="48">
        <f t="shared" si="0"/>
        <v>10.575181159420284</v>
      </c>
      <c r="AV37" s="48">
        <f t="shared" si="1"/>
        <v>0.35577924331830019</v>
      </c>
      <c r="AW37" s="21"/>
    </row>
    <row r="38" spans="1:49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7">
        <v>159</v>
      </c>
      <c r="AT38" s="58">
        <v>158.57142857142901</v>
      </c>
      <c r="AU38" s="48">
        <f t="shared" si="0"/>
        <v>8.8235294117650014</v>
      </c>
      <c r="AV38" s="48">
        <f t="shared" si="1"/>
        <v>-0.26954177897546544</v>
      </c>
      <c r="AW38" s="21"/>
    </row>
    <row r="39" spans="1:49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7">
        <v>166.42857142857142</v>
      </c>
      <c r="AT39" s="58">
        <v>162.857142857143</v>
      </c>
      <c r="AU39" s="48">
        <f t="shared" si="0"/>
        <v>11.929307805596565</v>
      </c>
      <c r="AV39" s="48">
        <f t="shared" si="1"/>
        <v>-2.1459227467810207</v>
      </c>
      <c r="AW39" s="21"/>
    </row>
    <row r="40" spans="1:49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7">
        <v>168.83333333333334</v>
      </c>
      <c r="AT40" s="58">
        <v>163.583333333333</v>
      </c>
      <c r="AU40" s="48">
        <f t="shared" si="0"/>
        <v>11.890104879160749</v>
      </c>
      <c r="AV40" s="48">
        <f t="shared" si="1"/>
        <v>-3.1095755182627882</v>
      </c>
      <c r="AW40" s="21"/>
    </row>
    <row r="41" spans="1:49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7">
        <v>157.9</v>
      </c>
      <c r="AT41" s="58">
        <v>159.54545454545499</v>
      </c>
      <c r="AU41" s="48">
        <f t="shared" si="0"/>
        <v>10.539575897543864</v>
      </c>
      <c r="AV41" s="48">
        <f t="shared" si="1"/>
        <v>1.0420864759056248</v>
      </c>
      <c r="AW41" s="21"/>
    </row>
    <row r="42" spans="1:49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>AVERAGE(AQ5:AQ41)</f>
        <v>143.62608791472977</v>
      </c>
      <c r="AR42" s="43">
        <f>AVERAGE(AR5:AR41)</f>
        <v>148.7752156581696</v>
      </c>
      <c r="AS42" s="43">
        <f>AVERAGE(AS5:AS41)</f>
        <v>161.05723924184923</v>
      </c>
      <c r="AT42" s="43">
        <f>AVERAGE(AT5:AT41)</f>
        <v>161.1701547622134</v>
      </c>
      <c r="AU42" s="52">
        <f t="shared" si="0"/>
        <v>10.788560433845653</v>
      </c>
      <c r="AV42" s="52">
        <f t="shared" si="1"/>
        <v>7.010893822326783E-2</v>
      </c>
      <c r="AW42" s="22"/>
    </row>
    <row r="43" spans="1:49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3">(O42-C42)/C42*100</f>
        <v>9.3711912789194862</v>
      </c>
      <c r="P43" s="44">
        <f t="shared" si="3"/>
        <v>1.0203269645845807</v>
      </c>
      <c r="Q43" s="44">
        <f t="shared" si="3"/>
        <v>-0.34869095818859214</v>
      </c>
      <c r="R43" s="44">
        <f t="shared" si="3"/>
        <v>-1.462403555746</v>
      </c>
      <c r="S43" s="44">
        <f t="shared" si="3"/>
        <v>-0.93696812257031992</v>
      </c>
      <c r="T43" s="44">
        <f t="shared" si="3"/>
        <v>1.7070419858306687</v>
      </c>
      <c r="U43" s="44">
        <f t="shared" si="3"/>
        <v>1.9462720533036393</v>
      </c>
      <c r="V43" s="44">
        <f t="shared" si="3"/>
        <v>0.84500589364602074</v>
      </c>
      <c r="W43" s="44">
        <f t="shared" si="3"/>
        <v>1.2734824345294116</v>
      </c>
      <c r="X43" s="44">
        <f t="shared" si="3"/>
        <v>-15.140536114907521</v>
      </c>
      <c r="Y43" s="44">
        <f t="shared" si="3"/>
        <v>-23.667000660115541</v>
      </c>
      <c r="Z43" s="44">
        <f t="shared" si="3"/>
        <v>-15.753624592037827</v>
      </c>
      <c r="AA43" s="44">
        <f t="shared" si="3"/>
        <v>-11.060838315603275</v>
      </c>
      <c r="AB43" s="44">
        <f t="shared" si="3"/>
        <v>-3.6148712299593022</v>
      </c>
      <c r="AC43" s="44">
        <f t="shared" si="3"/>
        <v>-3.4177070594287664</v>
      </c>
      <c r="AD43" s="44">
        <f t="shared" si="3"/>
        <v>-1.841963424893684</v>
      </c>
      <c r="AE43" s="44">
        <f t="shared" si="3"/>
        <v>-1.2205496296475942</v>
      </c>
      <c r="AF43" s="44">
        <f t="shared" si="3"/>
        <v>-0.96472736576908524</v>
      </c>
      <c r="AG43" s="44">
        <f t="shared" si="3"/>
        <v>-1.2212447509176654</v>
      </c>
      <c r="AH43" s="44">
        <f t="shared" si="3"/>
        <v>-1.1883682878359501</v>
      </c>
      <c r="AI43" s="44">
        <f t="shared" ref="AI43" si="4">(AI42-W42)/W42*100</f>
        <v>-1.0269652227865811</v>
      </c>
      <c r="AJ43" s="44">
        <f t="shared" ref="AJ43:AP43" si="5">(AJ42-X42)/X42*100</f>
        <v>-0.29370238531304266</v>
      </c>
      <c r="AK43" s="44">
        <f t="shared" si="5"/>
        <v>-0.22759608319720989</v>
      </c>
      <c r="AL43" s="44">
        <f t="shared" si="5"/>
        <v>8.4035262971959721E-2</v>
      </c>
      <c r="AM43" s="44">
        <f t="shared" si="5"/>
        <v>5.3612929018820817E-2</v>
      </c>
      <c r="AN43" s="44">
        <f t="shared" si="5"/>
        <v>-10.336108892600635</v>
      </c>
      <c r="AO43" s="44">
        <f t="shared" si="5"/>
        <v>-10.59055707893183</v>
      </c>
      <c r="AP43" s="44">
        <f t="shared" si="5"/>
        <v>-11.334478691218406</v>
      </c>
      <c r="AQ43" s="44">
        <f>(AQ42-AE42)/AE42*100</f>
        <v>-0.96567909323664536</v>
      </c>
      <c r="AR43" s="44">
        <f>(AR42-AF42)/AF42*100</f>
        <v>2.2631645510430514</v>
      </c>
      <c r="AS43" s="44">
        <f>(AS42-AG42)/AG42*100</f>
        <v>10.668799122552779</v>
      </c>
      <c r="AT43" s="44">
        <f>(AT42-AH42)/AH42*100</f>
        <v>10.788560433845653</v>
      </c>
      <c r="AU43" s="49"/>
      <c r="AV43" s="49"/>
    </row>
    <row r="44" spans="1:49" s="9" customFormat="1" ht="15.75" thickBot="1" x14ac:dyDescent="0.3">
      <c r="A44" s="8" t="s">
        <v>39</v>
      </c>
      <c r="B44" s="44">
        <v>-8.4</v>
      </c>
      <c r="C44" s="44"/>
      <c r="D44" s="44">
        <f t="shared" ref="D44:AH44" si="6">(D42-C42)/C42*100</f>
        <v>0.3159557104530753</v>
      </c>
      <c r="E44" s="44">
        <f t="shared" si="6"/>
        <v>0.54984577649892086</v>
      </c>
      <c r="F44" s="44">
        <f t="shared" si="6"/>
        <v>-0.26953717872639726</v>
      </c>
      <c r="G44" s="44">
        <f t="shared" si="6"/>
        <v>-1.382346874383968</v>
      </c>
      <c r="H44" s="44">
        <f t="shared" si="6"/>
        <v>-2.5456895296545539</v>
      </c>
      <c r="I44" s="44">
        <f t="shared" si="6"/>
        <v>5.7516493942956014E-2</v>
      </c>
      <c r="J44" s="44">
        <f t="shared" si="6"/>
        <v>1.0199344487595705</v>
      </c>
      <c r="K44" s="44">
        <f t="shared" si="6"/>
        <v>-0.26512759952323406</v>
      </c>
      <c r="L44" s="44">
        <f t="shared" si="6"/>
        <v>17.981442588362917</v>
      </c>
      <c r="M44" s="44">
        <f t="shared" si="6"/>
        <v>11.111963345019422</v>
      </c>
      <c r="N44" s="44">
        <f t="shared" si="6"/>
        <v>-9.647334416766693</v>
      </c>
      <c r="O44" s="44">
        <f t="shared" si="6"/>
        <v>-5.2566718028973769</v>
      </c>
      <c r="P44" s="44">
        <f t="shared" si="6"/>
        <v>-7.3435104149953441</v>
      </c>
      <c r="Q44" s="44">
        <f t="shared" si="6"/>
        <v>-0.81279622968231013</v>
      </c>
      <c r="R44" s="44">
        <f t="shared" si="6"/>
        <v>-1.3841344065227752</v>
      </c>
      <c r="S44" s="44">
        <f t="shared" si="6"/>
        <v>-0.85648455219771735</v>
      </c>
      <c r="T44" s="44">
        <f t="shared" si="6"/>
        <v>5.5383515532029769E-2</v>
      </c>
      <c r="U44" s="44">
        <f t="shared" si="6"/>
        <v>0.29286663248457845</v>
      </c>
      <c r="V44" s="44">
        <f t="shared" si="6"/>
        <v>-7.1325025653399834E-2</v>
      </c>
      <c r="W44" s="44">
        <f t="shared" si="6"/>
        <v>0.15863213704390114</v>
      </c>
      <c r="X44" s="44">
        <f t="shared" si="6"/>
        <v>-1.140538216302754</v>
      </c>
      <c r="Y44" s="44">
        <f t="shared" si="6"/>
        <v>-5.2286022530403702E-2</v>
      </c>
      <c r="Z44" s="44">
        <f t="shared" si="6"/>
        <v>-0.28055166623224531</v>
      </c>
      <c r="AA44" s="44">
        <f t="shared" si="6"/>
        <v>2.0827533947417261E-2</v>
      </c>
      <c r="AB44" s="44">
        <f t="shared" si="6"/>
        <v>0.41367054618180277</v>
      </c>
      <c r="AC44" s="44">
        <f t="shared" si="6"/>
        <v>-0.60990017083825609</v>
      </c>
      <c r="AD44" s="44">
        <f t="shared" si="6"/>
        <v>0.22478704006894334</v>
      </c>
      <c r="AE44" s="44">
        <f t="shared" si="6"/>
        <v>-0.22883193853406189</v>
      </c>
      <c r="AF44" s="44">
        <f t="shared" si="6"/>
        <v>0.31451023296371872</v>
      </c>
      <c r="AG44" s="44">
        <f t="shared" si="6"/>
        <v>3.309187533681153E-2</v>
      </c>
      <c r="AH44" s="44">
        <f t="shared" si="6"/>
        <v>-3.8065835604744643E-2</v>
      </c>
      <c r="AI44" s="44">
        <f t="shared" ref="AI44" si="7">(AI42-AH42)/AH42*100</f>
        <v>0.32223544910297169</v>
      </c>
      <c r="AJ44" s="44">
        <f t="shared" ref="AJ44:AT44" si="8">(AJ42-AI42)/AI42*100</f>
        <v>-0.40811680857493854</v>
      </c>
      <c r="AK44" s="44">
        <f t="shared" si="8"/>
        <v>1.3980341120112568E-2</v>
      </c>
      <c r="AL44" s="44">
        <f t="shared" si="8"/>
        <v>3.0914277290696141E-2</v>
      </c>
      <c r="AM44" s="44">
        <f t="shared" si="8"/>
        <v>-9.5755868851100344E-3</v>
      </c>
      <c r="AN44" s="44">
        <f t="shared" si="8"/>
        <v>-10.013440214952835</v>
      </c>
      <c r="AO44" s="44">
        <f t="shared" si="8"/>
        <v>-0.89194939186207733</v>
      </c>
      <c r="AP44" s="44">
        <f t="shared" si="8"/>
        <v>-0.60912247474314241</v>
      </c>
      <c r="AQ44" s="44">
        <f t="shared" si="8"/>
        <v>11.438693746937087</v>
      </c>
      <c r="AR44" s="44">
        <f t="shared" si="8"/>
        <v>3.5850922476540967</v>
      </c>
      <c r="AS44" s="44">
        <f t="shared" si="8"/>
        <v>8.2554231424534965</v>
      </c>
      <c r="AT44" s="44">
        <f t="shared" si="8"/>
        <v>7.010893822326783E-2</v>
      </c>
      <c r="AU44" s="16"/>
      <c r="AV44" s="16"/>
    </row>
    <row r="46" spans="1:49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4"/>
      <c r="AU46" s="50"/>
      <c r="AV46" s="50"/>
    </row>
    <row r="47" spans="1:49" s="54" customFormat="1" x14ac:dyDescent="0.25">
      <c r="A47" s="56" t="s">
        <v>45</v>
      </c>
    </row>
    <row r="48" spans="1:49" s="54" customFormat="1" x14ac:dyDescent="0.25">
      <c r="A48" s="55" t="s">
        <v>34</v>
      </c>
      <c r="C48" s="57">
        <v>168.83333333333334</v>
      </c>
    </row>
    <row r="49" spans="1:48" s="54" customFormat="1" x14ac:dyDescent="0.25">
      <c r="A49" s="55" t="s">
        <v>33</v>
      </c>
      <c r="C49" s="57">
        <v>166.42857142857142</v>
      </c>
    </row>
    <row r="50" spans="1:48" s="54" customFormat="1" x14ac:dyDescent="0.25">
      <c r="A50" s="55" t="s">
        <v>9</v>
      </c>
      <c r="C50" s="57">
        <v>165.875</v>
      </c>
    </row>
    <row r="51" spans="1:48" s="54" customFormat="1" x14ac:dyDescent="0.25">
      <c r="A51" s="55"/>
    </row>
    <row r="52" spans="1:48" s="54" customFormat="1" x14ac:dyDescent="0.25">
      <c r="A52" s="56" t="s">
        <v>46</v>
      </c>
    </row>
    <row r="53" spans="1:48" s="54" customFormat="1" x14ac:dyDescent="0.25">
      <c r="A53" s="55" t="s">
        <v>35</v>
      </c>
      <c r="B53" s="53"/>
      <c r="C53" s="57">
        <v>157.9</v>
      </c>
    </row>
    <row r="54" spans="1:48" s="54" customFormat="1" x14ac:dyDescent="0.25">
      <c r="A54" s="55" t="s">
        <v>26</v>
      </c>
      <c r="B54" s="53"/>
      <c r="C54" s="57">
        <v>156.555555555556</v>
      </c>
    </row>
    <row r="55" spans="1:48" s="54" customFormat="1" x14ac:dyDescent="0.25">
      <c r="A55" s="55" t="s">
        <v>20</v>
      </c>
      <c r="B55" s="53"/>
      <c r="C55" s="57">
        <v>156.4</v>
      </c>
    </row>
    <row r="56" spans="1:48" s="29" customFormat="1" x14ac:dyDescent="0.25">
      <c r="AT56" s="54"/>
    </row>
    <row r="57" spans="1:48" s="29" customFormat="1" x14ac:dyDescent="0.25">
      <c r="AT57" s="54"/>
      <c r="AU57" s="51"/>
      <c r="AV57" s="51"/>
    </row>
    <row r="58" spans="1:48" s="29" customFormat="1" x14ac:dyDescent="0.25">
      <c r="AT58" s="54"/>
      <c r="AU58" s="51"/>
      <c r="AV58" s="51"/>
    </row>
    <row r="59" spans="1:48" s="29" customFormat="1" x14ac:dyDescent="0.25">
      <c r="AT59" s="54"/>
      <c r="AU59" s="51"/>
      <c r="AV59" s="51"/>
    </row>
    <row r="60" spans="1:48" s="29" customFormat="1" x14ac:dyDescent="0.25">
      <c r="AT60" s="54"/>
      <c r="AU60" s="51"/>
      <c r="AV60" s="51"/>
    </row>
    <row r="61" spans="1:48" s="29" customFormat="1" x14ac:dyDescent="0.25">
      <c r="AT61" s="54"/>
      <c r="AU61" s="51"/>
      <c r="AV61" s="51"/>
    </row>
    <row r="62" spans="1:48" s="29" customFormat="1" x14ac:dyDescent="0.25">
      <c r="AT62" s="54"/>
      <c r="AU62" s="51"/>
      <c r="AV62" s="51"/>
    </row>
    <row r="63" spans="1:48" s="29" customFormat="1" x14ac:dyDescent="0.25">
      <c r="AT63" s="54"/>
      <c r="AU63" s="51"/>
      <c r="AV63" s="51"/>
    </row>
    <row r="64" spans="1:48" s="29" customFormat="1" x14ac:dyDescent="0.25">
      <c r="AT64" s="54"/>
      <c r="AU64" s="51"/>
      <c r="AV64" s="51"/>
    </row>
    <row r="65" spans="28:48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4"/>
      <c r="AU65" s="51"/>
      <c r="AV65" s="51"/>
    </row>
    <row r="66" spans="28:48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4"/>
      <c r="AU66" s="51"/>
      <c r="AV66" s="51"/>
    </row>
    <row r="67" spans="28:48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4"/>
      <c r="AU67" s="51"/>
      <c r="AV67" s="51"/>
    </row>
    <row r="68" spans="28:48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4"/>
      <c r="AU68" s="51"/>
      <c r="AV68" s="51"/>
    </row>
    <row r="69" spans="28:48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4"/>
      <c r="AU69" s="51"/>
      <c r="AV69" s="51"/>
    </row>
    <row r="70" spans="28:48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4"/>
      <c r="AU70" s="51"/>
      <c r="AV70" s="51"/>
    </row>
    <row r="71" spans="28:48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4"/>
      <c r="AU71" s="51"/>
      <c r="AV71" s="51"/>
    </row>
    <row r="72" spans="28:48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4"/>
      <c r="AU72" s="51"/>
      <c r="AV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2020-11-14T13:17:10Z</dcterms:modified>
</cp:coreProperties>
</file>